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F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G9" i="1"/>
  <c r="G10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<sst xmlns="http://schemas.openxmlformats.org/spreadsheetml/2006/main" count="15" uniqueCount="15">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</sst>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  <cell r="C4" t="str">
            <v>434*</v>
          </cell>
          <cell r="D4" t="str">
            <v>Молоко кипяченое</v>
          </cell>
          <cell r="G4">
            <v>6</v>
          </cell>
          <cell r="H4">
            <v>8</v>
          </cell>
          <cell r="I4">
            <v>7</v>
          </cell>
        </row>
        <row r="5">
          <cell r="B5" t="str">
            <v>конд.изделие</v>
          </cell>
          <cell r="C5" t="str">
            <v>к/к</v>
          </cell>
          <cell r="D5" t="str">
            <v>Кондитерские изделия</v>
          </cell>
          <cell r="G5">
            <v>1.5</v>
          </cell>
          <cell r="H5">
            <v>2</v>
          </cell>
          <cell r="I5">
            <v>14.9</v>
          </cell>
        </row>
        <row r="7">
          <cell r="A7" t="str">
            <v>Обед</v>
          </cell>
          <cell r="B7" t="str">
            <v>1 блюдо</v>
          </cell>
          <cell r="C7" t="str">
            <v>95*</v>
          </cell>
          <cell r="D7" t="str">
            <v>Суп из овощей со сметаной</v>
          </cell>
          <cell r="E7" t="str">
            <v>200/5</v>
          </cell>
          <cell r="G7">
            <v>2.08</v>
          </cell>
          <cell r="H7">
            <v>4.2</v>
          </cell>
          <cell r="I7">
            <v>17.600000000000001</v>
          </cell>
        </row>
        <row r="8">
          <cell r="B8" t="str">
            <v>2 блюдо</v>
          </cell>
          <cell r="C8" t="str">
            <v>283/364*</v>
          </cell>
          <cell r="D8" t="str">
            <v>Тефтели мясные с соусом молочным</v>
          </cell>
          <cell r="E8" t="str">
            <v>80/50</v>
          </cell>
          <cell r="G8">
            <v>11.63</v>
          </cell>
          <cell r="H8">
            <v>9.67</v>
          </cell>
          <cell r="I8">
            <v>48.4</v>
          </cell>
        </row>
        <row r="9">
          <cell r="B9" t="str">
            <v>гарнир</v>
          </cell>
          <cell r="C9" t="str">
            <v>331*</v>
          </cell>
          <cell r="D9" t="str">
            <v>Макаронные изделия отварные</v>
          </cell>
          <cell r="E9" t="str">
            <v>150/5</v>
          </cell>
          <cell r="G9">
            <v>5.6</v>
          </cell>
          <cell r="H9">
            <v>4.8</v>
          </cell>
          <cell r="I9">
            <v>36</v>
          </cell>
        </row>
        <row r="10">
          <cell r="B10" t="str">
            <v>напиток</v>
          </cell>
          <cell r="C10" t="str">
            <v>к/к</v>
          </cell>
          <cell r="D10" t="str">
            <v>Напиток каркаде</v>
          </cell>
          <cell r="E10">
            <v>200</v>
          </cell>
          <cell r="G10">
            <v>0.04</v>
          </cell>
          <cell r="H10">
            <v>0</v>
          </cell>
          <cell r="I10">
            <v>15.22</v>
          </cell>
        </row>
        <row r="11">
          <cell r="B11" t="str">
            <v>хлеб</v>
          </cell>
          <cell r="C11" t="str">
            <v>к/к</v>
          </cell>
          <cell r="D11" t="str">
            <v xml:space="preserve">Хлеб ржано-пшеничный </v>
          </cell>
          <cell r="E11">
            <v>40</v>
          </cell>
          <cell r="F11">
            <v>5</v>
          </cell>
          <cell r="G11">
            <v>2.6</v>
          </cell>
          <cell r="H11">
            <v>0.5</v>
          </cell>
          <cell r="I11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13</v>
      </c>
      <c r="C1" s="30"/>
      <c r="D1" s="31"/>
      <c r="E1" t="s">
        <v>10</v>
      </c>
      <c r="F1" s="8"/>
      <c r="I1" t="s">
        <v>1</v>
      </c>
      <c r="J1" s="7">
        <v>44858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139,80'!A7</f>
        <v>Обед</v>
      </c>
      <c r="B4" s="16" t="str">
        <f>'[1]7-11 лет с молоком 139,80'!B7</f>
        <v>1 блюдо</v>
      </c>
      <c r="C4" s="13" t="str">
        <f>'[1]7-11 лет с молоком 139,80'!C7</f>
        <v>95*</v>
      </c>
      <c r="D4" s="19" t="str">
        <f>'[1]7-11 лет с молоком 139,80'!D7</f>
        <v>Суп из овощей со сметаной</v>
      </c>
      <c r="E4" s="13" t="str">
        <f>'[1]7-11 лет с молоком 139,80'!E7</f>
        <v>200/5</v>
      </c>
      <c r="F4" s="24">
        <v>30</v>
      </c>
      <c r="G4" s="13" t="str">
        <f t="shared" ref="G4:G10" si="0">J3</f>
        <v>Углеводы</v>
      </c>
      <c r="H4" s="13">
        <f>'[1]7-11 лет с молоком 139,80'!G7</f>
        <v>2.08</v>
      </c>
      <c r="I4" s="16">
        <f>'[1]7-11 лет с молоком 139,80'!H7</f>
        <v>4.2</v>
      </c>
      <c r="J4" s="16">
        <f>'[1]7-11 лет с молоком 139,80'!I7</f>
        <v>17.600000000000001</v>
      </c>
    </row>
    <row r="5" spans="1:10" x14ac:dyDescent="0.25">
      <c r="A5" s="2"/>
      <c r="B5" s="16" t="str">
        <f>'[1]7-11 лет с молоком 139,80'!B8</f>
        <v>2 блюдо</v>
      </c>
      <c r="C5" s="13" t="str">
        <f>'[1]7-11 лет с молоком 139,80'!C8</f>
        <v>283/364*</v>
      </c>
      <c r="D5" s="19" t="str">
        <f>'[1]7-11 лет с молоком 139,80'!D8</f>
        <v>Тефтели мясные с соусом молочным</v>
      </c>
      <c r="E5" s="13" t="str">
        <f>'[1]7-11 лет с молоком 139,80'!E8</f>
        <v>80/50</v>
      </c>
      <c r="F5" s="24">
        <v>62</v>
      </c>
      <c r="G5" s="13">
        <f t="shared" si="0"/>
        <v>17.600000000000001</v>
      </c>
      <c r="H5" s="13">
        <f>'[1]7-11 лет с молоком 139,80'!G8</f>
        <v>11.63</v>
      </c>
      <c r="I5" s="16">
        <f>'[1]7-11 лет с молоком 139,80'!H8</f>
        <v>9.67</v>
      </c>
      <c r="J5" s="16">
        <f>'[1]7-11 лет с молоком 139,80'!I8</f>
        <v>48.4</v>
      </c>
    </row>
    <row r="6" spans="1:10" x14ac:dyDescent="0.25">
      <c r="A6" s="2"/>
      <c r="B6" s="16" t="str">
        <f>'[1]7-11 лет с молоком 139,80'!B9</f>
        <v>гарнир</v>
      </c>
      <c r="C6" s="13" t="str">
        <f>'[1]7-11 лет с молоком 139,80'!C9</f>
        <v>331*</v>
      </c>
      <c r="D6" s="19" t="str">
        <f>'[1]7-11 лет с молоком 139,80'!D9</f>
        <v>Макаронные изделия отварные</v>
      </c>
      <c r="E6" s="13" t="str">
        <f>'[1]7-11 лет с молоком 139,80'!E9</f>
        <v>150/5</v>
      </c>
      <c r="F6" s="24">
        <v>20</v>
      </c>
      <c r="G6" s="13">
        <f t="shared" si="0"/>
        <v>48.4</v>
      </c>
      <c r="H6" s="13">
        <f>'[1]7-11 лет с молоком 139,80'!G9</f>
        <v>5.6</v>
      </c>
      <c r="I6" s="16">
        <f>'[1]7-11 лет с молоком 139,80'!H9</f>
        <v>4.8</v>
      </c>
      <c r="J6" s="16">
        <f>'[1]7-11 лет с молоком 139,80'!I9</f>
        <v>36</v>
      </c>
    </row>
    <row r="7" spans="1:10" x14ac:dyDescent="0.25">
      <c r="A7" s="2"/>
      <c r="B7" s="16" t="str">
        <f>'[1]7-11 лет с молоком 139,80'!B10</f>
        <v>напиток</v>
      </c>
      <c r="C7" s="13" t="str">
        <f>'[1]7-11 лет с молоком 139,80'!C10</f>
        <v>к/к</v>
      </c>
      <c r="D7" s="19" t="str">
        <f>'[1]7-11 лет с молоком 139,80'!D10</f>
        <v>Напиток каркаде</v>
      </c>
      <c r="E7" s="13">
        <f>'[1]7-11 лет с молоком 139,80'!E10</f>
        <v>200</v>
      </c>
      <c r="F7" s="9">
        <v>3</v>
      </c>
      <c r="G7" s="12">
        <f t="shared" si="0"/>
        <v>36</v>
      </c>
      <c r="H7" s="24">
        <f>'[1]7-11 лет с молоком 139,80'!G10</f>
        <v>0.04</v>
      </c>
      <c r="I7" s="24">
        <f>'[1]7-11 лет с молоком 139,80'!H10</f>
        <v>0</v>
      </c>
      <c r="J7" s="24">
        <f>'[1]7-11 лет с молоком 139,80'!I10</f>
        <v>15.22</v>
      </c>
    </row>
    <row r="8" spans="1:10" ht="15.75" thickBot="1" x14ac:dyDescent="0.3">
      <c r="A8" s="3"/>
      <c r="B8" s="17" t="str">
        <f>'[1]7-11 лет с молоком 139,80'!B11</f>
        <v>хлеб</v>
      </c>
      <c r="C8" s="18" t="str">
        <f>'[1]7-11 лет с молоком 139,80'!C11</f>
        <v>к/к</v>
      </c>
      <c r="D8" s="25" t="str">
        <f>'[1]7-11 лет с молоком 139,80'!D11</f>
        <v xml:space="preserve">Хлеб ржано-пшеничный </v>
      </c>
      <c r="E8" s="10">
        <f>'[1]7-11 лет с молоком 139,80'!E11</f>
        <v>40</v>
      </c>
      <c r="F8" s="9">
        <f>'[1]7-11 лет с молоком 139,80'!$F$11</f>
        <v>5</v>
      </c>
      <c r="G8" s="10">
        <f t="shared" si="0"/>
        <v>15.22</v>
      </c>
      <c r="H8" s="10">
        <f>'[1]7-11 лет с молоком 139,80'!G11</f>
        <v>2.6</v>
      </c>
      <c r="I8" s="10">
        <f>'[1]7-11 лет с молоком 139,80'!H11</f>
        <v>0.5</v>
      </c>
      <c r="J8" s="10">
        <f>'[1]7-11 лет с молоком 139,80'!I11</f>
        <v>15.8</v>
      </c>
    </row>
    <row r="9" spans="1:10" ht="15.6" customHeight="1" x14ac:dyDescent="0.25">
      <c r="A9" s="1" t="str">
        <f>'[1]7-11 лет с молоком 139,80'!A4</f>
        <v>2-й Завтрак</v>
      </c>
      <c r="B9" s="16" t="str">
        <f>'[1]7-11 лет с молоком 139,80'!B4</f>
        <v>напиток</v>
      </c>
      <c r="C9" s="13" t="str">
        <f>'[1]7-11 лет с молоком 139,80'!C4</f>
        <v>434*</v>
      </c>
      <c r="D9" s="25" t="str">
        <f>'[1]7-11 лет с молоком 139,80'!D4</f>
        <v>Молоко кипяченое</v>
      </c>
      <c r="E9" s="27">
        <v>200</v>
      </c>
      <c r="F9" s="24">
        <v>10</v>
      </c>
      <c r="G9" s="13">
        <f t="shared" si="0"/>
        <v>15.8</v>
      </c>
      <c r="H9" s="13">
        <f>'[1]7-11 лет с молоком 139,80'!G4</f>
        <v>6</v>
      </c>
      <c r="I9" s="16">
        <f>'[1]7-11 лет с молоком 139,80'!H4</f>
        <v>8</v>
      </c>
      <c r="J9" s="16">
        <f>'[1]7-11 лет с молоком 139,80'!I4</f>
        <v>7</v>
      </c>
    </row>
    <row r="10" spans="1:10" ht="15.75" x14ac:dyDescent="0.25">
      <c r="A10" s="2"/>
      <c r="B10" s="17" t="str">
        <f>'[1]7-11 лет с молоком 139,80'!B5</f>
        <v>конд.изделие</v>
      </c>
      <c r="C10" s="18" t="str">
        <f>'[1]7-11 лет с молоком 139,80'!C5</f>
        <v>к/к</v>
      </c>
      <c r="D10" s="19" t="str">
        <f>'[1]7-11 лет с молоком 139,80'!D5</f>
        <v>Кондитерские изделия</v>
      </c>
      <c r="E10" s="28">
        <v>40</v>
      </c>
      <c r="F10" s="26" t="s">
        <v>14</v>
      </c>
      <c r="G10" s="10">
        <f t="shared" si="0"/>
        <v>7</v>
      </c>
      <c r="H10" s="10">
        <f>'[1]7-11 лет с молоком 139,80'!G5</f>
        <v>1.5</v>
      </c>
      <c r="I10" s="10">
        <f>'[1]7-11 лет с молоком 139,80'!H5</f>
        <v>2</v>
      </c>
      <c r="J10" s="10">
        <f>'[1]7-11 лет с молоком 139,80'!I5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2022-10-18T09:35:01Z</dcterms:modified>
</cp:coreProperties>
</file>