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F4" i="1"/>
  <c r="F5" i="1"/>
  <c r="F6" i="1"/>
  <c r="F7" i="1"/>
  <c r="B4" i="1"/>
  <c r="C4" i="1"/>
  <c r="D4" i="1"/>
  <c r="B5" i="1"/>
  <c r="C5" i="1"/>
  <c r="D5" i="1"/>
  <c r="B6" i="1"/>
  <c r="C6" i="1"/>
  <c r="D6" i="1"/>
  <c r="B7" i="1"/>
  <c r="C7" i="1"/>
  <c r="D7" i="1"/>
  <c r="I10" i="1" l="1"/>
  <c r="E9" i="1"/>
  <c r="A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<sst xmlns="http://schemas.openxmlformats.org/spreadsheetml/2006/main" count="22" uniqueCount="22">
  <si>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</si>
  <si>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</si>
  <si>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</si>
  <si>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</si>
  <si>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</si>
  <si>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</si>
  <si>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</si>
  <si>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</si>
  <si>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</si>
  <si>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</si>
  <si>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</si>
  <si>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</si>
  <si>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</si>
  <si>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</si>
  <si>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</si>
  <si>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</si>
  <si>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</si>
  <si>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14.80</t>
  </si>
  <si>
    <t>молоко кипячёное</t>
  </si>
  <si>
    <t>кондитерское изделие</t>
  </si>
  <si>
    <t>434*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</si>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</sst>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  <cell r="C46" t="str">
            <v>99*</v>
          </cell>
          <cell r="D46" t="str">
            <v>Суп картофельный с горохом и гренками</v>
          </cell>
          <cell r="E46" t="str">
            <v>200/20</v>
          </cell>
          <cell r="F46">
            <v>20</v>
          </cell>
          <cell r="G46">
            <v>9.3000000000000007</v>
          </cell>
          <cell r="H46">
            <v>8.1</v>
          </cell>
          <cell r="I46">
            <v>24.9</v>
          </cell>
          <cell r="J46">
            <v>203.04</v>
          </cell>
        </row>
        <row r="47">
          <cell r="B47" t="str">
            <v>2 блюдо</v>
          </cell>
          <cell r="C47" t="str">
            <v>258*</v>
          </cell>
          <cell r="D47" t="str">
            <v>Жаркое по-домашнему со свининой</v>
          </cell>
          <cell r="E47">
            <v>200</v>
          </cell>
          <cell r="F47">
            <v>65</v>
          </cell>
          <cell r="G47">
            <v>16.399999999999999</v>
          </cell>
          <cell r="H47">
            <v>36.9</v>
          </cell>
          <cell r="I47">
            <v>22.8</v>
          </cell>
          <cell r="J47">
            <v>488.5</v>
          </cell>
        </row>
        <row r="48">
          <cell r="B48" t="str">
            <v>напиток</v>
          </cell>
          <cell r="C48" t="str">
            <v>436*</v>
          </cell>
          <cell r="D48" t="str">
            <v>Напиток апельсиновый</v>
          </cell>
          <cell r="E48">
            <v>200</v>
          </cell>
          <cell r="F48">
            <v>15</v>
          </cell>
          <cell r="G48">
            <v>0.1</v>
          </cell>
          <cell r="H48">
            <v>0</v>
          </cell>
          <cell r="I48">
            <v>25.7</v>
          </cell>
          <cell r="J48">
            <v>104</v>
          </cell>
        </row>
        <row r="49">
          <cell r="B49" t="str">
            <v>хлеб</v>
          </cell>
          <cell r="C49" t="str">
            <v>к/к</v>
          </cell>
          <cell r="D49" t="str">
            <v xml:space="preserve">Хлеб ржано-пшеничный </v>
          </cell>
          <cell r="E49">
            <v>40</v>
          </cell>
          <cell r="F49">
            <v>5</v>
          </cell>
          <cell r="G49">
            <v>2.6</v>
          </cell>
          <cell r="H49">
            <v>0.5</v>
          </cell>
          <cell r="I49">
            <v>15.8</v>
          </cell>
          <cell r="J49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9">
          <cell r="K69" t="str">
            <v>99/73*</v>
          </cell>
        </row>
        <row r="75">
          <cell r="D75">
            <v>200</v>
          </cell>
        </row>
        <row r="76">
          <cell r="H76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13</v>
      </c>
      <c r="C1" s="29"/>
      <c r="D1" s="30"/>
      <c r="E1" t="s">
        <v>10</v>
      </c>
      <c r="F1" s="8"/>
      <c r="I1" t="s">
        <v>1</v>
      </c>
      <c r="J1" s="7">
        <v>44861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/>
      <c r="B4" s="16" t="str">
        <f>'[1]7-11 лет с молоком 139,80'!B46</f>
        <v>1 блюдо</v>
      </c>
      <c r="C4" s="13" t="str">
        <f>'[1]7-11 лет с молоком 139,80'!C46</f>
        <v>99*</v>
      </c>
      <c r="D4" s="19" t="str">
        <f>'[1]7-11 лет с молоком 139,80'!D46</f>
        <v>Суп картофельный с горохом и гренками</v>
      </c>
      <c r="E4" s="13" t="str">
        <f>'[1]7-11 лет с молоком 139,80'!E46</f>
        <v>200/20</v>
      </c>
      <c r="F4" s="24">
        <f>'[1]7-11 лет с молоком 139,80'!F46</f>
        <v>20</v>
      </c>
      <c r="G4" s="13">
        <f>'[1]7-11 лет с молоком 139,80'!J46</f>
        <v>203.04</v>
      </c>
      <c r="H4" s="13">
        <f>'[1]7-11 лет с молоком 139,80'!G46</f>
        <v>9.3000000000000007</v>
      </c>
      <c r="I4" s="16">
        <f>'[1]7-11 лет с молоком 139,80'!H46</f>
        <v>8.1</v>
      </c>
      <c r="J4" s="16">
        <f>'[1]7-11 лет с молоком 139,80'!I46</f>
        <v>24.9</v>
      </c>
    </row>
    <row r="5" spans="1:10" x14ac:dyDescent="0.25">
      <c r="A5" s="2" t="s">
        <v>21</v>
      </c>
      <c r="B5" s="16" t="str">
        <f>'[1]7-11 лет с молоком 139,80'!B47</f>
        <v>2 блюдо</v>
      </c>
      <c r="C5" s="13" t="str">
        <f>'[1]7-11 лет с молоком 139,80'!C47</f>
        <v>258*</v>
      </c>
      <c r="D5" s="19" t="str">
        <f>'[1]7-11 лет с молоком 139,80'!D47</f>
        <v>Жаркое по-домашнему со свининой</v>
      </c>
      <c r="E5" s="13">
        <f>'[1]7-11 лет с молоком 139,80'!E47</f>
        <v>200</v>
      </c>
      <c r="F5" s="24">
        <f>'[1]7-11 лет с молоком 139,80'!F47</f>
        <v>65</v>
      </c>
      <c r="G5" s="13">
        <f>'[1]7-11 лет с молоком 139,80'!J47</f>
        <v>488.5</v>
      </c>
      <c r="H5" s="13">
        <f>'[1]7-11 лет с молоком 139,80'!G47</f>
        <v>16.399999999999999</v>
      </c>
      <c r="I5" s="16">
        <f>'[1]7-11 лет с молоком 139,80'!H47</f>
        <v>36.9</v>
      </c>
      <c r="J5" s="16">
        <f>'[1]7-11 лет с молоком 139,80'!I47</f>
        <v>22.8</v>
      </c>
    </row>
    <row r="6" spans="1:10" x14ac:dyDescent="0.25">
      <c r="A6" s="2"/>
      <c r="B6" s="16" t="str">
        <f>'[1]7-11 лет с молоком 139,80'!B48</f>
        <v>напиток</v>
      </c>
      <c r="C6" s="13" t="str">
        <f>'[1]7-11 лет с молоком 139,80'!C48</f>
        <v>436*</v>
      </c>
      <c r="D6" s="19" t="str">
        <f>'[1]7-11 лет с молоком 139,80'!D48</f>
        <v>Напиток апельсиновый</v>
      </c>
      <c r="E6" s="13">
        <f>'[1]7-11 лет с молоком 139,80'!E48</f>
        <v>200</v>
      </c>
      <c r="F6" s="24">
        <f>'[1]7-11 лет с молоком 139,80'!F48</f>
        <v>15</v>
      </c>
      <c r="G6" s="13">
        <f>'[1]7-11 лет с молоком 139,80'!J48</f>
        <v>104</v>
      </c>
      <c r="H6" s="13">
        <f>'[1]7-11 лет с молоком 139,80'!G48</f>
        <v>0.1</v>
      </c>
      <c r="I6" s="16">
        <f>'[1]7-11 лет с молоком 139,80'!H48</f>
        <v>0</v>
      </c>
      <c r="J6" s="16">
        <f>'[1]7-11 лет с молоком 139,80'!I48</f>
        <v>25.7</v>
      </c>
    </row>
    <row r="7" spans="1:10" x14ac:dyDescent="0.25">
      <c r="A7" s="2"/>
      <c r="B7" s="16" t="str">
        <f>'[1]7-11 лет с молоком 139,80'!B49</f>
        <v>хлеб</v>
      </c>
      <c r="C7" s="13" t="str">
        <f>'[1]7-11 лет с молоком 139,80'!C49</f>
        <v>к/к</v>
      </c>
      <c r="D7" s="19" t="str">
        <f>'[1]7-11 лет с молоком 139,80'!D49</f>
        <v xml:space="preserve">Хлеб ржано-пшеничный </v>
      </c>
      <c r="E7" s="13">
        <f>'[1]7-11 лет с молоком 139,80'!E49</f>
        <v>40</v>
      </c>
      <c r="F7" s="9">
        <f>'[1]7-11 лет с молоком 139,80'!F49</f>
        <v>5</v>
      </c>
      <c r="G7" s="12">
        <f>'[1]7-11 лет с молоком 139,80'!J49</f>
        <v>78.239999999999995</v>
      </c>
      <c r="H7" s="24">
        <f>'[1]7-11 лет с молоком 139,80'!G49</f>
        <v>2.6</v>
      </c>
      <c r="I7" s="24">
        <f>'[1]7-11 лет с молоком 139,80'!H49</f>
        <v>0.5</v>
      </c>
      <c r="J7" s="24">
        <f>'[1]7-11 лет с молоком 139,80'!I49</f>
        <v>15.8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15</v>
      </c>
      <c r="C9" s="27" t="s">
        <v>20</v>
      </c>
      <c r="D9" s="25" t="s">
        <v>18</v>
      </c>
      <c r="E9" s="13">
        <f>[2]TDSheet!D75</f>
        <v>200</v>
      </c>
      <c r="F9" s="24" t="s">
        <v>17</v>
      </c>
      <c r="G9" s="13">
        <v>124</v>
      </c>
      <c r="H9" s="13">
        <v>6</v>
      </c>
      <c r="I9" s="16">
        <v>8</v>
      </c>
      <c r="J9" s="16">
        <v>7</v>
      </c>
    </row>
    <row r="10" spans="1:10" ht="15.75" x14ac:dyDescent="0.25">
      <c r="A10" s="2" t="str">
        <f>'[3]1'!$A$10</f>
        <v>второй завтр.</v>
      </c>
      <c r="B10" s="17" t="s">
        <v>16</v>
      </c>
      <c r="C10" s="26" t="s">
        <v>14</v>
      </c>
      <c r="D10" s="19" t="s">
        <v>19</v>
      </c>
      <c r="E10" s="10">
        <v>40</v>
      </c>
      <c r="F10" s="9">
        <v>20</v>
      </c>
      <c r="G10" s="10">
        <v>83.3</v>
      </c>
      <c r="H10" s="10">
        <v>1.5</v>
      </c>
      <c r="I10" s="10">
        <f>[2]TDSheet!H76</f>
        <v>2.1</v>
      </c>
      <c r="J10" s="10"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2022-10-18T09:37:27Z</dcterms:modified>
</cp:coreProperties>
</file>